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t\Desktop\Obecne\VO strecha\"/>
    </mc:Choice>
  </mc:AlternateContent>
  <xr:revisionPtr revIDLastSave="0" documentId="13_ncr:1_{32A4E848-1471-422E-ADA7-AC8EFFC65DA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Výkaz výmer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2" i="2" l="1"/>
  <c r="E28" i="2"/>
  <c r="E67" i="2"/>
  <c r="E52" i="2"/>
  <c r="E12" i="2"/>
  <c r="E53" i="2"/>
  <c r="E54" i="2"/>
  <c r="E55" i="2"/>
  <c r="E56" i="2"/>
  <c r="E57" i="2"/>
  <c r="E58" i="2"/>
  <c r="E59" i="2"/>
  <c r="E60" i="2"/>
  <c r="E61" i="2"/>
  <c r="E63" i="2"/>
  <c r="E64" i="2"/>
  <c r="E65" i="2"/>
  <c r="E66" i="2"/>
  <c r="E68" i="2"/>
  <c r="E69" i="2"/>
  <c r="E51" i="2"/>
  <c r="E39" i="2"/>
  <c r="E40" i="2"/>
  <c r="E41" i="2"/>
  <c r="E42" i="2"/>
  <c r="E43" i="2"/>
  <c r="E44" i="2"/>
  <c r="E45" i="2"/>
  <c r="E46" i="2"/>
  <c r="E47" i="2"/>
  <c r="E38" i="2"/>
  <c r="E23" i="2"/>
  <c r="E24" i="2"/>
  <c r="E25" i="2"/>
  <c r="E26" i="2"/>
  <c r="E27" i="2"/>
  <c r="E29" i="2"/>
  <c r="E30" i="2"/>
  <c r="E31" i="2"/>
  <c r="E32" i="2"/>
  <c r="E33" i="2"/>
  <c r="E34" i="2"/>
  <c r="E22" i="2"/>
  <c r="E18" i="2"/>
  <c r="E17" i="2"/>
  <c r="E9" i="2"/>
  <c r="E10" i="2"/>
  <c r="E11" i="2"/>
  <c r="E13" i="2"/>
  <c r="E8" i="2"/>
  <c r="E19" i="2"/>
  <c r="E73" i="2" s="1"/>
  <c r="E14" i="2" l="1"/>
  <c r="E72" i="2" s="1"/>
  <c r="E48" i="2"/>
  <c r="E75" i="2" s="1"/>
  <c r="E35" i="2"/>
  <c r="E74" i="2" s="1"/>
  <c r="E70" i="2"/>
  <c r="E76" i="2" s="1"/>
  <c r="E77" i="2" l="1"/>
  <c r="E78" i="2" s="1"/>
  <c r="E79" i="2" s="1"/>
</calcChain>
</file>

<file path=xl/sharedStrings.xml><?xml version="1.0" encoding="utf-8"?>
<sst xmlns="http://schemas.openxmlformats.org/spreadsheetml/2006/main" count="128" uniqueCount="78">
  <si>
    <t>počet mj</t>
  </si>
  <si>
    <t>mj</t>
  </si>
  <si>
    <t>cena za mj</t>
  </si>
  <si>
    <t>m2</t>
  </si>
  <si>
    <t>Hrebenáč oblý 410mm - 2m</t>
  </si>
  <si>
    <t>ks</t>
  </si>
  <si>
    <t>Ukončovací hrebenáč nárožia</t>
  </si>
  <si>
    <t>Skrutky do krytiny 4,8x25/35</t>
  </si>
  <si>
    <t>Doprava, vykládka, manipulácia</t>
  </si>
  <si>
    <t>x</t>
  </si>
  <si>
    <t>DPH 20%</t>
  </si>
  <si>
    <t>m</t>
  </si>
  <si>
    <t>DOPLNKY</t>
  </si>
  <si>
    <t>Fólia 135g</t>
  </si>
  <si>
    <t>Okap pod fóliu - 2m</t>
  </si>
  <si>
    <t>Okap pod plech - 2m</t>
  </si>
  <si>
    <t>Plech úžľabia - 2m</t>
  </si>
  <si>
    <t>Vetrací pás hrebeňa</t>
  </si>
  <si>
    <t>Vetracia mriežka</t>
  </si>
  <si>
    <t>Samolepiace klinové tesnenie</t>
  </si>
  <si>
    <t>Spoj. a réžijný mat. - latovanie</t>
  </si>
  <si>
    <t>cel.</t>
  </si>
  <si>
    <t>Krovsan</t>
  </si>
  <si>
    <t>l</t>
  </si>
  <si>
    <t>Strešný výlez 46x55</t>
  </si>
  <si>
    <t>Manžeta k držiaku elektriky</t>
  </si>
  <si>
    <t>Zvod 100</t>
  </si>
  <si>
    <t>Hák 33</t>
  </si>
  <si>
    <t>Koleno 100</t>
  </si>
  <si>
    <t>Kotlík 33/100</t>
  </si>
  <si>
    <t>Objímka 100</t>
  </si>
  <si>
    <t>Roh vonkajší 33</t>
  </si>
  <si>
    <t>Roh vnútorný 33</t>
  </si>
  <si>
    <t>Silikón</t>
  </si>
  <si>
    <t>Očistenie a namorenie krovu</t>
  </si>
  <si>
    <t>Latovanie</t>
  </si>
  <si>
    <t>Montáž fólie</t>
  </si>
  <si>
    <t>Pokrytie plechovou krytinou</t>
  </si>
  <si>
    <t>Montáž hrebenáčov</t>
  </si>
  <si>
    <t>Montáž vetr. pásu hrebeňa</t>
  </si>
  <si>
    <t>Montáž zvodu</t>
  </si>
  <si>
    <t>Montáž žľabu</t>
  </si>
  <si>
    <t>Montáž vetracej mriežky</t>
  </si>
  <si>
    <t>Montáž okap pod fóliu</t>
  </si>
  <si>
    <t>Montáž okap pod plech</t>
  </si>
  <si>
    <t>Montáž plechu úžľabia</t>
  </si>
  <si>
    <t>Montáž strešného výlezu + dorez.</t>
  </si>
  <si>
    <t>Dorezanie nárožia</t>
  </si>
  <si>
    <t>Dorezanie úžľabia</t>
  </si>
  <si>
    <t>KRYTINA</t>
  </si>
  <si>
    <t>REZIVO</t>
  </si>
  <si>
    <t>ODKVAPOVÝ SYSTÉM</t>
  </si>
  <si>
    <t>PRÁCA</t>
  </si>
  <si>
    <t>Strešné laty impregnované 4x5</t>
  </si>
  <si>
    <t>Žľab 33</t>
  </si>
  <si>
    <t>ODKVAPOVÝ SYSTÉM farbený - hnedý</t>
  </si>
  <si>
    <t>Demontáž krytiny a latovania</t>
  </si>
  <si>
    <t>Cena spolu:</t>
  </si>
  <si>
    <t xml:space="preserve"> </t>
  </si>
  <si>
    <t>Strešná krytina spolu:</t>
  </si>
  <si>
    <t>Rezivo spolu:</t>
  </si>
  <si>
    <t>STREŠNÁ KRYTINA</t>
  </si>
  <si>
    <t>Doplnky spolu:</t>
  </si>
  <si>
    <t>Odkvapový systém spolu:</t>
  </si>
  <si>
    <t>Práca spolu:</t>
  </si>
  <si>
    <t>CENA SPOLU s DPH</t>
  </si>
  <si>
    <t>Krytina hnedá</t>
  </si>
  <si>
    <t>Dodávateľ:</t>
  </si>
  <si>
    <t>IČO:</t>
  </si>
  <si>
    <t>Kontaktná osoba:</t>
  </si>
  <si>
    <t>telefón:</t>
  </si>
  <si>
    <t>mail:</t>
  </si>
  <si>
    <t>Zachytávače snehu s výstuhou</t>
  </si>
  <si>
    <t>Demontáž komínov</t>
  </si>
  <si>
    <t>Montáž zachytávačov snehu</t>
  </si>
  <si>
    <t>Odvetravaci set (vývod kotla)</t>
  </si>
  <si>
    <t>Montáž odvetrávacieho setu</t>
  </si>
  <si>
    <t>CENA SPOLU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</si>
</sst>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\ \€"/>
    <numFmt numFmtId="165" formatCode="0.0"/>
    <numFmt numFmtId="166" formatCode="_-* #,##0.00\ [$€-1]_-;\-* #,##0.00\ [$€-1]_-;_-* &quot;-&quot;??\ [$€-1]_-;_-@_-"/>
    <numFmt numFmtId="167" formatCode="0.000\ \€"/>
    <numFmt numFmtId="168" formatCode="_-* #,##0.000\ [$€-1]_-;\-* #,##0.000\ [$€-1]_-;_-* &quot;-&quot;??\ [$€-1]_-;_-@_-"/>
  </numFmts>
  <fonts count="6" x14ac:knownFonts="1">
    <font>
      <sz val="10"/>
      <color rgb="FF000000"/>
      <name val="Times New Roman"/>
      <charset val="204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u/>
      <sz val="10"/>
      <color theme="10"/>
      <name val="Times New Roman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2" fontId="2" fillId="0" borderId="0" xfId="0" applyNumberFormat="1" applyFont="1" applyFill="1" applyBorder="1" applyAlignment="1">
      <alignment horizontal="right" vertical="top" shrinkToFit="1"/>
    </xf>
    <xf numFmtId="0" fontId="1" fillId="0" borderId="0" xfId="0" applyFont="1" applyFill="1" applyBorder="1" applyAlignment="1">
      <alignment horizontal="center" vertical="top" wrapText="1"/>
    </xf>
    <xf numFmtId="1" fontId="2" fillId="0" borderId="0" xfId="0" applyNumberFormat="1" applyFont="1" applyFill="1" applyBorder="1" applyAlignment="1">
      <alignment horizontal="right" vertical="top" shrinkToFit="1"/>
    </xf>
    <xf numFmtId="0" fontId="1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right" vertical="top" shrinkToFit="1"/>
    </xf>
    <xf numFmtId="0" fontId="1" fillId="0" borderId="1" xfId="0" applyFont="1" applyFill="1" applyBorder="1" applyAlignment="1">
      <alignment horizontal="center" vertical="top" wrapText="1"/>
    </xf>
    <xf numFmtId="1" fontId="2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right" vertical="top" shrinkToFit="1"/>
    </xf>
    <xf numFmtId="165" fontId="2" fillId="0" borderId="1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/>
    </xf>
    <xf numFmtId="166" fontId="2" fillId="0" borderId="0" xfId="0" applyNumberFormat="1" applyFont="1" applyFill="1" applyBorder="1" applyAlignment="1">
      <alignment horizontal="right" vertical="top" shrinkToFit="1"/>
    </xf>
    <xf numFmtId="1" fontId="3" fillId="0" borderId="0" xfId="0" applyNumberFormat="1" applyFont="1" applyFill="1" applyBorder="1" applyAlignment="1">
      <alignment horizontal="right" vertical="top" shrinkToFit="1"/>
    </xf>
    <xf numFmtId="0" fontId="4" fillId="0" borderId="0" xfId="0" applyFont="1" applyFill="1" applyBorder="1" applyAlignment="1">
      <alignment horizontal="center" vertical="top" wrapText="1"/>
    </xf>
    <xf numFmtId="166" fontId="3" fillId="0" borderId="0" xfId="0" applyNumberFormat="1" applyFont="1" applyFill="1" applyBorder="1" applyAlignment="1">
      <alignment horizontal="right" vertical="top" shrinkToFit="1"/>
    </xf>
    <xf numFmtId="0" fontId="4" fillId="0" borderId="0" xfId="0" applyFont="1" applyFill="1" applyBorder="1" applyAlignment="1">
      <alignment vertical="top" wrapText="1"/>
    </xf>
    <xf numFmtId="166" fontId="3" fillId="0" borderId="0" xfId="0" applyNumberFormat="1" applyFont="1" applyFill="1" applyBorder="1" applyAlignment="1">
      <alignment horizontal="left" vertical="top"/>
    </xf>
    <xf numFmtId="166" fontId="2" fillId="0" borderId="0" xfId="0" applyNumberFormat="1" applyFont="1" applyFill="1" applyBorder="1" applyAlignment="1">
      <alignment horizontal="left" vertical="top"/>
    </xf>
    <xf numFmtId="166" fontId="2" fillId="0" borderId="0" xfId="0" applyNumberFormat="1" applyFont="1" applyFill="1" applyBorder="1" applyAlignment="1">
      <alignment horizontal="right" vertical="center" shrinkToFit="1"/>
    </xf>
    <xf numFmtId="166" fontId="2" fillId="0" borderId="3" xfId="0" applyNumberFormat="1" applyFont="1" applyFill="1" applyBorder="1" applyAlignment="1">
      <alignment horizontal="right" vertical="center" shrinkToFit="1"/>
    </xf>
    <xf numFmtId="166" fontId="4" fillId="0" borderId="0" xfId="0" applyNumberFormat="1" applyFont="1" applyFill="1" applyBorder="1" applyAlignment="1">
      <alignment vertical="top" wrapText="1"/>
    </xf>
    <xf numFmtId="166" fontId="2" fillId="0" borderId="3" xfId="0" applyNumberFormat="1" applyFont="1" applyFill="1" applyBorder="1" applyAlignment="1">
      <alignment horizontal="left" vertical="top"/>
    </xf>
    <xf numFmtId="0" fontId="3" fillId="0" borderId="2" xfId="0" applyFont="1" applyFill="1" applyBorder="1" applyAlignment="1">
      <alignment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center" vertical="top" wrapText="1"/>
    </xf>
    <xf numFmtId="166" fontId="2" fillId="0" borderId="3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 applyProtection="1">
      <alignment horizontal="left" vertical="top"/>
      <protection locked="0"/>
    </xf>
    <xf numFmtId="164" fontId="2" fillId="0" borderId="0" xfId="0" applyNumberFormat="1" applyFont="1" applyFill="1" applyBorder="1" applyAlignment="1" applyProtection="1">
      <alignment horizontal="right" vertical="top" indent="1" shrinkToFit="1"/>
      <protection locked="0"/>
    </xf>
    <xf numFmtId="164" fontId="2" fillId="0" borderId="1" xfId="0" applyNumberFormat="1" applyFont="1" applyFill="1" applyBorder="1" applyAlignment="1" applyProtection="1">
      <alignment horizontal="right" vertical="top" indent="1" shrinkToFit="1"/>
      <protection locked="0"/>
    </xf>
    <xf numFmtId="164" fontId="3" fillId="0" borderId="0" xfId="0" applyNumberFormat="1" applyFont="1" applyFill="1" applyBorder="1" applyAlignment="1" applyProtection="1">
      <alignment horizontal="right" vertical="top" indent="1" shrinkToFit="1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166" fontId="2" fillId="0" borderId="1" xfId="0" applyNumberFormat="1" applyFont="1" applyFill="1" applyBorder="1" applyAlignment="1" applyProtection="1">
      <alignment horizontal="right" vertical="top" wrapText="1" indent="2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indent="1" shrinkToFit="1"/>
      <protection locked="0"/>
    </xf>
    <xf numFmtId="0" fontId="2" fillId="0" borderId="3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167" fontId="2" fillId="0" borderId="0" xfId="0" applyNumberFormat="1" applyFont="1" applyFill="1" applyBorder="1" applyAlignment="1" applyProtection="1">
      <alignment horizontal="right" vertical="top" indent="1" shrinkToFit="1"/>
      <protection locked="0"/>
    </xf>
    <xf numFmtId="167" fontId="2" fillId="0" borderId="1" xfId="0" applyNumberFormat="1" applyFont="1" applyFill="1" applyBorder="1" applyAlignment="1" applyProtection="1">
      <alignment horizontal="right" vertical="top" indent="1" shrinkToFit="1"/>
      <protection locked="0"/>
    </xf>
    <xf numFmtId="168" fontId="2" fillId="0" borderId="0" xfId="0" applyNumberFormat="1" applyFont="1" applyFill="1" applyBorder="1" applyAlignment="1" applyProtection="1">
      <alignment horizontal="right" vertical="center" wrapText="1" indent="2"/>
      <protection locked="0"/>
    </xf>
    <xf numFmtId="167" fontId="2" fillId="0" borderId="3" xfId="0" applyNumberFormat="1" applyFont="1" applyFill="1" applyBorder="1" applyAlignment="1" applyProtection="1">
      <alignment horizontal="right" vertical="top" indent="1" shrinkToFit="1"/>
      <protection locked="0"/>
    </xf>
    <xf numFmtId="167" fontId="2" fillId="0" borderId="0" xfId="0" applyNumberFormat="1" applyFont="1" applyFill="1" applyBorder="1" applyAlignment="1" applyProtection="1">
      <alignment horizontal="right" vertical="center" indent="1" shrinkToFit="1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3" fontId="2" fillId="0" borderId="0" xfId="0" applyNumberFormat="1" applyFont="1" applyFill="1" applyBorder="1" applyAlignment="1" applyProtection="1">
      <alignment horizontal="left" vertical="top"/>
      <protection locked="0"/>
    </xf>
    <xf numFmtId="0" fontId="5" fillId="0" borderId="0" xfId="1" applyFill="1" applyBorder="1" applyAlignment="1" applyProtection="1">
      <alignment horizontal="left" vertical="top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0"/>
  <sheetViews>
    <sheetView tabSelected="1" workbookViewId="0">
      <selection activeCell="B2" sqref="B2:E2"/>
    </sheetView>
  </sheetViews>
  <sheetFormatPr defaultColWidth="9.33203125" defaultRowHeight="13.8" x14ac:dyDescent="0.25"/>
  <cols>
    <col min="1" max="1" width="42" style="13" customWidth="1"/>
    <col min="2" max="2" width="10.77734375" style="13" customWidth="1"/>
    <col min="3" max="3" width="8" style="20" customWidth="1"/>
    <col min="4" max="4" width="17.6640625" style="40" customWidth="1"/>
    <col min="5" max="5" width="17" style="30" bestFit="1" customWidth="1"/>
    <col min="6" max="16384" width="9.33203125" style="13"/>
  </cols>
  <sheetData>
    <row r="1" spans="1:6" x14ac:dyDescent="0.25">
      <c r="A1" s="13" t="s">
        <v>67</v>
      </c>
      <c r="B1" s="58"/>
      <c r="C1" s="58"/>
      <c r="D1" s="58"/>
      <c r="E1" s="58"/>
    </row>
    <row r="2" spans="1:6" x14ac:dyDescent="0.25">
      <c r="A2" s="13" t="s">
        <v>68</v>
      </c>
      <c r="B2" s="59"/>
      <c r="C2" s="58"/>
      <c r="D2" s="58"/>
      <c r="E2" s="58"/>
    </row>
    <row r="3" spans="1:6" x14ac:dyDescent="0.25">
      <c r="A3" s="13" t="s">
        <v>69</v>
      </c>
      <c r="B3" s="58"/>
      <c r="C3" s="58"/>
      <c r="D3" s="58"/>
      <c r="E3" s="58"/>
    </row>
    <row r="4" spans="1:6" x14ac:dyDescent="0.25">
      <c r="A4" s="13" t="s">
        <v>70</v>
      </c>
      <c r="B4" s="59"/>
      <c r="C4" s="58"/>
      <c r="D4" s="58"/>
      <c r="E4" s="58"/>
    </row>
    <row r="5" spans="1:6" x14ac:dyDescent="0.25">
      <c r="A5" s="13" t="s">
        <v>71</v>
      </c>
      <c r="B5" s="60"/>
      <c r="C5" s="58"/>
      <c r="D5" s="58"/>
      <c r="E5" s="58"/>
    </row>
    <row r="7" spans="1:6" x14ac:dyDescent="0.25">
      <c r="A7" s="9" t="s">
        <v>61</v>
      </c>
      <c r="B7" s="17" t="s">
        <v>0</v>
      </c>
      <c r="C7" s="39" t="s">
        <v>1</v>
      </c>
      <c r="D7" s="43" t="s">
        <v>2</v>
      </c>
      <c r="E7" s="29" t="s">
        <v>57</v>
      </c>
    </row>
    <row r="8" spans="1:6" ht="15.75" customHeight="1" x14ac:dyDescent="0.25">
      <c r="A8" s="1" t="s">
        <v>66</v>
      </c>
      <c r="B8" s="2">
        <v>472.28</v>
      </c>
      <c r="C8" s="3" t="s">
        <v>3</v>
      </c>
      <c r="D8" s="53"/>
      <c r="E8" s="24">
        <f>B8*D8</f>
        <v>0</v>
      </c>
    </row>
    <row r="9" spans="1:6" ht="15.75" customHeight="1" x14ac:dyDescent="0.25">
      <c r="A9" s="1" t="s">
        <v>4</v>
      </c>
      <c r="B9" s="4">
        <v>42</v>
      </c>
      <c r="C9" s="3" t="s">
        <v>5</v>
      </c>
      <c r="D9" s="53"/>
      <c r="E9" s="24">
        <f t="shared" ref="E9:E13" si="0">B9*D9</f>
        <v>0</v>
      </c>
    </row>
    <row r="10" spans="1:6" ht="15.75" customHeight="1" x14ac:dyDescent="0.25">
      <c r="A10" s="1" t="s">
        <v>6</v>
      </c>
      <c r="B10" s="4">
        <v>8</v>
      </c>
      <c r="C10" s="3" t="s">
        <v>5</v>
      </c>
      <c r="D10" s="53"/>
      <c r="E10" s="24">
        <f t="shared" si="0"/>
        <v>0</v>
      </c>
    </row>
    <row r="11" spans="1:6" ht="15.75" customHeight="1" x14ac:dyDescent="0.25">
      <c r="A11" s="1" t="s">
        <v>7</v>
      </c>
      <c r="B11" s="4">
        <v>5000</v>
      </c>
      <c r="C11" s="3" t="s">
        <v>5</v>
      </c>
      <c r="D11" s="53"/>
      <c r="E11" s="24">
        <f t="shared" si="0"/>
        <v>0</v>
      </c>
    </row>
    <row r="12" spans="1:6" ht="15.75" customHeight="1" x14ac:dyDescent="0.25">
      <c r="A12" s="1" t="s">
        <v>72</v>
      </c>
      <c r="B12" s="4">
        <v>18</v>
      </c>
      <c r="C12" s="3" t="s">
        <v>5</v>
      </c>
      <c r="D12" s="44"/>
      <c r="E12" s="24">
        <f t="shared" si="0"/>
        <v>0</v>
      </c>
    </row>
    <row r="13" spans="1:6" ht="15.75" customHeight="1" x14ac:dyDescent="0.25">
      <c r="A13" s="5" t="s">
        <v>8</v>
      </c>
      <c r="B13" s="6">
        <v>1</v>
      </c>
      <c r="C13" s="7" t="s">
        <v>9</v>
      </c>
      <c r="D13" s="45"/>
      <c r="E13" s="38">
        <f t="shared" si="0"/>
        <v>0</v>
      </c>
    </row>
    <row r="14" spans="1:6" ht="15.75" customHeight="1" x14ac:dyDescent="0.25">
      <c r="A14" s="9" t="s">
        <v>59</v>
      </c>
      <c r="B14" s="25" t="s">
        <v>58</v>
      </c>
      <c r="C14" s="26"/>
      <c r="D14" s="46"/>
      <c r="E14" s="27">
        <f>SUM(E8:E13)</f>
        <v>0</v>
      </c>
    </row>
    <row r="15" spans="1:6" ht="15.75" customHeight="1" x14ac:dyDescent="0.25">
      <c r="A15" s="14"/>
      <c r="B15" s="28"/>
      <c r="C15" s="28"/>
      <c r="D15" s="47"/>
      <c r="E15" s="28"/>
    </row>
    <row r="16" spans="1:6" x14ac:dyDescent="0.25">
      <c r="A16" s="9" t="s">
        <v>50</v>
      </c>
      <c r="F16" s="40"/>
    </row>
    <row r="17" spans="1:5" x14ac:dyDescent="0.25">
      <c r="A17" s="1" t="s">
        <v>53</v>
      </c>
      <c r="B17" s="8">
        <v>2500</v>
      </c>
      <c r="C17" s="10" t="s">
        <v>11</v>
      </c>
      <c r="D17" s="55"/>
      <c r="E17" s="31">
        <f>B17*D17</f>
        <v>0</v>
      </c>
    </row>
    <row r="18" spans="1:5" x14ac:dyDescent="0.25">
      <c r="A18" s="5" t="s">
        <v>8</v>
      </c>
      <c r="B18" s="6">
        <v>1</v>
      </c>
      <c r="C18" s="7" t="s">
        <v>9</v>
      </c>
      <c r="D18" s="48"/>
      <c r="E18" s="32">
        <f>B18*D18</f>
        <v>0</v>
      </c>
    </row>
    <row r="19" spans="1:5" x14ac:dyDescent="0.25">
      <c r="A19" s="35" t="s">
        <v>60</v>
      </c>
      <c r="B19" s="15"/>
      <c r="C19" s="21"/>
      <c r="D19" s="47"/>
      <c r="E19" s="33">
        <f>SUM(E17:E18)</f>
        <v>0</v>
      </c>
    </row>
    <row r="20" spans="1:5" x14ac:dyDescent="0.25">
      <c r="A20" s="16"/>
      <c r="B20" s="16"/>
      <c r="C20" s="22"/>
      <c r="D20" s="47"/>
      <c r="E20" s="28"/>
    </row>
    <row r="21" spans="1:5" x14ac:dyDescent="0.25">
      <c r="A21" s="9" t="s">
        <v>12</v>
      </c>
      <c r="B21" s="41"/>
      <c r="C21" s="41"/>
      <c r="D21" s="49"/>
      <c r="E21" s="41"/>
    </row>
    <row r="22" spans="1:5" x14ac:dyDescent="0.25">
      <c r="A22" s="1" t="s">
        <v>13</v>
      </c>
      <c r="B22" s="4">
        <v>500</v>
      </c>
      <c r="C22" s="3" t="s">
        <v>3</v>
      </c>
      <c r="D22" s="53"/>
      <c r="E22" s="24">
        <f>B22*D22</f>
        <v>0</v>
      </c>
    </row>
    <row r="23" spans="1:5" x14ac:dyDescent="0.25">
      <c r="A23" s="1" t="s">
        <v>14</v>
      </c>
      <c r="B23" s="4">
        <v>40</v>
      </c>
      <c r="C23" s="3" t="s">
        <v>5</v>
      </c>
      <c r="D23" s="53"/>
      <c r="E23" s="24">
        <f t="shared" ref="E23:E34" si="1">B23*D23</f>
        <v>0</v>
      </c>
    </row>
    <row r="24" spans="1:5" x14ac:dyDescent="0.25">
      <c r="A24" s="1" t="s">
        <v>15</v>
      </c>
      <c r="B24" s="4">
        <v>40</v>
      </c>
      <c r="C24" s="3" t="s">
        <v>5</v>
      </c>
      <c r="D24" s="53"/>
      <c r="E24" s="24">
        <f t="shared" si="1"/>
        <v>0</v>
      </c>
    </row>
    <row r="25" spans="1:5" x14ac:dyDescent="0.25">
      <c r="A25" s="1" t="s">
        <v>16</v>
      </c>
      <c r="B25" s="4">
        <v>13</v>
      </c>
      <c r="C25" s="3" t="s">
        <v>5</v>
      </c>
      <c r="D25" s="53"/>
      <c r="E25" s="24">
        <f t="shared" si="1"/>
        <v>0</v>
      </c>
    </row>
    <row r="26" spans="1:5" x14ac:dyDescent="0.25">
      <c r="A26" s="1" t="s">
        <v>17</v>
      </c>
      <c r="B26" s="4">
        <v>85</v>
      </c>
      <c r="C26" s="3" t="s">
        <v>11</v>
      </c>
      <c r="D26" s="53"/>
      <c r="E26" s="24">
        <f t="shared" si="1"/>
        <v>0</v>
      </c>
    </row>
    <row r="27" spans="1:5" x14ac:dyDescent="0.25">
      <c r="A27" s="1" t="s">
        <v>18</v>
      </c>
      <c r="B27" s="4">
        <v>75</v>
      </c>
      <c r="C27" s="3" t="s">
        <v>11</v>
      </c>
      <c r="D27" s="53"/>
      <c r="E27" s="24">
        <f t="shared" si="1"/>
        <v>0</v>
      </c>
    </row>
    <row r="28" spans="1:5" x14ac:dyDescent="0.25">
      <c r="A28" s="1" t="s">
        <v>75</v>
      </c>
      <c r="B28" s="4">
        <v>1</v>
      </c>
      <c r="C28" s="3" t="s">
        <v>5</v>
      </c>
      <c r="D28" s="44"/>
      <c r="E28" s="24">
        <f t="shared" si="1"/>
        <v>0</v>
      </c>
    </row>
    <row r="29" spans="1:5" x14ac:dyDescent="0.25">
      <c r="A29" s="1" t="s">
        <v>19</v>
      </c>
      <c r="B29" s="4">
        <v>62</v>
      </c>
      <c r="C29" s="3" t="s">
        <v>5</v>
      </c>
      <c r="D29" s="53"/>
      <c r="E29" s="24">
        <f t="shared" si="1"/>
        <v>0</v>
      </c>
    </row>
    <row r="30" spans="1:5" x14ac:dyDescent="0.25">
      <c r="A30" s="1" t="s">
        <v>20</v>
      </c>
      <c r="B30" s="4">
        <v>1</v>
      </c>
      <c r="C30" s="3" t="s">
        <v>21</v>
      </c>
      <c r="D30" s="53"/>
      <c r="E30" s="24">
        <f t="shared" si="1"/>
        <v>0</v>
      </c>
    </row>
    <row r="31" spans="1:5" x14ac:dyDescent="0.25">
      <c r="A31" s="1" t="s">
        <v>22</v>
      </c>
      <c r="B31" s="4">
        <v>30</v>
      </c>
      <c r="C31" s="3" t="s">
        <v>23</v>
      </c>
      <c r="D31" s="53"/>
      <c r="E31" s="24">
        <f t="shared" si="1"/>
        <v>0</v>
      </c>
    </row>
    <row r="32" spans="1:5" x14ac:dyDescent="0.25">
      <c r="A32" s="1" t="s">
        <v>24</v>
      </c>
      <c r="B32" s="4">
        <v>2</v>
      </c>
      <c r="C32" s="3" t="s">
        <v>5</v>
      </c>
      <c r="D32" s="53"/>
      <c r="E32" s="24">
        <f t="shared" si="1"/>
        <v>0</v>
      </c>
    </row>
    <row r="33" spans="1:5" x14ac:dyDescent="0.25">
      <c r="A33" s="1" t="s">
        <v>25</v>
      </c>
      <c r="B33" s="4">
        <v>1</v>
      </c>
      <c r="C33" s="3" t="s">
        <v>5</v>
      </c>
      <c r="D33" s="53"/>
      <c r="E33" s="24">
        <f t="shared" si="1"/>
        <v>0</v>
      </c>
    </row>
    <row r="34" spans="1:5" x14ac:dyDescent="0.25">
      <c r="A34" s="5" t="s">
        <v>8</v>
      </c>
      <c r="B34" s="36">
        <v>1</v>
      </c>
      <c r="C34" s="37" t="s">
        <v>9</v>
      </c>
      <c r="D34" s="56"/>
      <c r="E34" s="38">
        <f t="shared" si="1"/>
        <v>0</v>
      </c>
    </row>
    <row r="35" spans="1:5" s="17" customFormat="1" x14ac:dyDescent="0.25">
      <c r="A35" s="9" t="s">
        <v>62</v>
      </c>
      <c r="B35" s="25"/>
      <c r="C35" s="26"/>
      <c r="D35" s="46"/>
      <c r="E35" s="27">
        <f>SUM(E22:E34)</f>
        <v>0</v>
      </c>
    </row>
    <row r="36" spans="1:5" x14ac:dyDescent="0.25">
      <c r="A36" s="1"/>
      <c r="B36" s="4"/>
      <c r="C36" s="3"/>
      <c r="D36" s="44"/>
      <c r="E36" s="24"/>
    </row>
    <row r="37" spans="1:5" x14ac:dyDescent="0.25">
      <c r="A37" s="17" t="s">
        <v>55</v>
      </c>
    </row>
    <row r="38" spans="1:5" x14ac:dyDescent="0.25">
      <c r="A38" s="1" t="s">
        <v>54</v>
      </c>
      <c r="B38" s="8">
        <v>75</v>
      </c>
      <c r="C38" s="10" t="s">
        <v>11</v>
      </c>
      <c r="D38" s="57"/>
      <c r="E38" s="31">
        <f>B38*D38</f>
        <v>0</v>
      </c>
    </row>
    <row r="39" spans="1:5" ht="15.75" customHeight="1" x14ac:dyDescent="0.25">
      <c r="A39" s="1" t="s">
        <v>26</v>
      </c>
      <c r="B39" s="4">
        <v>36</v>
      </c>
      <c r="C39" s="3" t="s">
        <v>11</v>
      </c>
      <c r="D39" s="53"/>
      <c r="E39" s="31">
        <f t="shared" ref="E39:E47" si="2">B39*D39</f>
        <v>0</v>
      </c>
    </row>
    <row r="40" spans="1:5" ht="15.75" customHeight="1" x14ac:dyDescent="0.25">
      <c r="A40" s="1" t="s">
        <v>27</v>
      </c>
      <c r="B40" s="4">
        <v>82</v>
      </c>
      <c r="C40" s="3" t="s">
        <v>5</v>
      </c>
      <c r="D40" s="53"/>
      <c r="E40" s="31">
        <f t="shared" si="2"/>
        <v>0</v>
      </c>
    </row>
    <row r="41" spans="1:5" ht="15.75" customHeight="1" x14ac:dyDescent="0.25">
      <c r="A41" s="1" t="s">
        <v>28</v>
      </c>
      <c r="B41" s="4">
        <v>13</v>
      </c>
      <c r="C41" s="3" t="s">
        <v>5</v>
      </c>
      <c r="D41" s="53"/>
      <c r="E41" s="31">
        <f t="shared" si="2"/>
        <v>0</v>
      </c>
    </row>
    <row r="42" spans="1:5" ht="15.75" customHeight="1" x14ac:dyDescent="0.25">
      <c r="A42" s="1" t="s">
        <v>29</v>
      </c>
      <c r="B42" s="4">
        <v>4</v>
      </c>
      <c r="C42" s="3" t="s">
        <v>5</v>
      </c>
      <c r="D42" s="53"/>
      <c r="E42" s="31">
        <f t="shared" si="2"/>
        <v>0</v>
      </c>
    </row>
    <row r="43" spans="1:5" ht="15.75" customHeight="1" x14ac:dyDescent="0.25">
      <c r="A43" s="1" t="s">
        <v>30</v>
      </c>
      <c r="B43" s="4">
        <v>12</v>
      </c>
      <c r="C43" s="3" t="s">
        <v>5</v>
      </c>
      <c r="D43" s="53"/>
      <c r="E43" s="31">
        <f t="shared" si="2"/>
        <v>0</v>
      </c>
    </row>
    <row r="44" spans="1:5" ht="15.75" customHeight="1" x14ac:dyDescent="0.25">
      <c r="A44" s="1" t="s">
        <v>31</v>
      </c>
      <c r="B44" s="4">
        <v>8</v>
      </c>
      <c r="C44" s="3" t="s">
        <v>5</v>
      </c>
      <c r="D44" s="53"/>
      <c r="E44" s="31">
        <f t="shared" si="2"/>
        <v>0</v>
      </c>
    </row>
    <row r="45" spans="1:5" ht="15.75" customHeight="1" x14ac:dyDescent="0.25">
      <c r="A45" s="1" t="s">
        <v>32</v>
      </c>
      <c r="B45" s="4">
        <v>4</v>
      </c>
      <c r="C45" s="3" t="s">
        <v>5</v>
      </c>
      <c r="D45" s="53"/>
      <c r="E45" s="31">
        <f t="shared" si="2"/>
        <v>0</v>
      </c>
    </row>
    <row r="46" spans="1:5" ht="15.75" customHeight="1" x14ac:dyDescent="0.25">
      <c r="A46" s="1" t="s">
        <v>33</v>
      </c>
      <c r="B46" s="4">
        <v>2</v>
      </c>
      <c r="C46" s="3" t="s">
        <v>5</v>
      </c>
      <c r="D46" s="53"/>
      <c r="E46" s="31">
        <f t="shared" si="2"/>
        <v>0</v>
      </c>
    </row>
    <row r="47" spans="1:5" ht="15.75" customHeight="1" x14ac:dyDescent="0.25">
      <c r="A47" s="5" t="s">
        <v>8</v>
      </c>
      <c r="B47" s="6">
        <v>1</v>
      </c>
      <c r="C47" s="7" t="s">
        <v>9</v>
      </c>
      <c r="D47" s="54"/>
      <c r="E47" s="32">
        <f t="shared" si="2"/>
        <v>0</v>
      </c>
    </row>
    <row r="48" spans="1:5" s="17" customFormat="1" ht="15.75" customHeight="1" x14ac:dyDescent="0.25">
      <c r="A48" s="9" t="s">
        <v>63</v>
      </c>
      <c r="B48" s="25"/>
      <c r="C48" s="26"/>
      <c r="D48" s="46"/>
      <c r="E48" s="27">
        <f>SUM(E38:E47)</f>
        <v>0</v>
      </c>
    </row>
    <row r="50" spans="1:5" x14ac:dyDescent="0.25">
      <c r="A50" s="17" t="s">
        <v>52</v>
      </c>
    </row>
    <row r="51" spans="1:5" x14ac:dyDescent="0.25">
      <c r="A51" s="1" t="s">
        <v>56</v>
      </c>
      <c r="B51" s="8">
        <v>439</v>
      </c>
      <c r="C51" s="10" t="s">
        <v>3</v>
      </c>
      <c r="D51" s="50"/>
      <c r="E51" s="31">
        <f>B51*D51</f>
        <v>0</v>
      </c>
    </row>
    <row r="52" spans="1:5" x14ac:dyDescent="0.25">
      <c r="A52" s="1" t="s">
        <v>73</v>
      </c>
      <c r="B52" s="8">
        <v>4</v>
      </c>
      <c r="C52" s="10" t="s">
        <v>5</v>
      </c>
      <c r="D52" s="50"/>
      <c r="E52" s="31">
        <f>B52*D52</f>
        <v>0</v>
      </c>
    </row>
    <row r="53" spans="1:5" x14ac:dyDescent="0.25">
      <c r="A53" s="1" t="s">
        <v>34</v>
      </c>
      <c r="B53" s="4">
        <v>1</v>
      </c>
      <c r="C53" s="3" t="s">
        <v>9</v>
      </c>
      <c r="D53" s="44"/>
      <c r="E53" s="31">
        <f t="shared" ref="E53:E69" si="3">B53*D53</f>
        <v>0</v>
      </c>
    </row>
    <row r="54" spans="1:5" x14ac:dyDescent="0.25">
      <c r="A54" s="1" t="s">
        <v>35</v>
      </c>
      <c r="B54" s="4">
        <v>439</v>
      </c>
      <c r="C54" s="3" t="s">
        <v>3</v>
      </c>
      <c r="D54" s="44"/>
      <c r="E54" s="31">
        <f t="shared" si="3"/>
        <v>0</v>
      </c>
    </row>
    <row r="55" spans="1:5" x14ac:dyDescent="0.25">
      <c r="A55" s="1" t="s">
        <v>36</v>
      </c>
      <c r="B55" s="4">
        <v>439</v>
      </c>
      <c r="C55" s="3" t="s">
        <v>3</v>
      </c>
      <c r="D55" s="44"/>
      <c r="E55" s="31">
        <f t="shared" si="3"/>
        <v>0</v>
      </c>
    </row>
    <row r="56" spans="1:5" x14ac:dyDescent="0.25">
      <c r="A56" s="1" t="s">
        <v>37</v>
      </c>
      <c r="B56" s="4">
        <v>439</v>
      </c>
      <c r="C56" s="3" t="s">
        <v>3</v>
      </c>
      <c r="D56" s="44"/>
      <c r="E56" s="31">
        <f t="shared" si="3"/>
        <v>0</v>
      </c>
    </row>
    <row r="57" spans="1:5" x14ac:dyDescent="0.25">
      <c r="A57" s="1" t="s">
        <v>38</v>
      </c>
      <c r="B57" s="11">
        <v>83.1</v>
      </c>
      <c r="C57" s="3" t="s">
        <v>11</v>
      </c>
      <c r="D57" s="44"/>
      <c r="E57" s="31">
        <f t="shared" si="3"/>
        <v>0</v>
      </c>
    </row>
    <row r="58" spans="1:5" x14ac:dyDescent="0.25">
      <c r="A58" s="1" t="s">
        <v>39</v>
      </c>
      <c r="B58" s="11">
        <v>83.1</v>
      </c>
      <c r="C58" s="3" t="s">
        <v>11</v>
      </c>
      <c r="D58" s="44"/>
      <c r="E58" s="31">
        <f t="shared" si="3"/>
        <v>0</v>
      </c>
    </row>
    <row r="59" spans="1:5" x14ac:dyDescent="0.25">
      <c r="A59" s="1" t="s">
        <v>40</v>
      </c>
      <c r="B59" s="4">
        <v>36</v>
      </c>
      <c r="C59" s="3" t="s">
        <v>11</v>
      </c>
      <c r="D59" s="44"/>
      <c r="E59" s="31">
        <f t="shared" si="3"/>
        <v>0</v>
      </c>
    </row>
    <row r="60" spans="1:5" x14ac:dyDescent="0.25">
      <c r="A60" s="1" t="s">
        <v>41</v>
      </c>
      <c r="B60" s="11">
        <v>73.5</v>
      </c>
      <c r="C60" s="3" t="s">
        <v>11</v>
      </c>
      <c r="D60" s="44"/>
      <c r="E60" s="31">
        <f t="shared" si="3"/>
        <v>0</v>
      </c>
    </row>
    <row r="61" spans="1:5" x14ac:dyDescent="0.25">
      <c r="A61" s="1" t="s">
        <v>42</v>
      </c>
      <c r="B61" s="11">
        <v>73.5</v>
      </c>
      <c r="C61" s="3" t="s">
        <v>11</v>
      </c>
      <c r="D61" s="44"/>
      <c r="E61" s="31">
        <f t="shared" si="3"/>
        <v>0</v>
      </c>
    </row>
    <row r="62" spans="1:5" x14ac:dyDescent="0.25">
      <c r="A62" s="1" t="s">
        <v>76</v>
      </c>
      <c r="B62" s="11">
        <v>1</v>
      </c>
      <c r="C62" s="3" t="s">
        <v>5</v>
      </c>
      <c r="D62" s="44"/>
      <c r="E62" s="31">
        <f t="shared" si="3"/>
        <v>0</v>
      </c>
    </row>
    <row r="63" spans="1:5" x14ac:dyDescent="0.25">
      <c r="A63" s="1" t="s">
        <v>43</v>
      </c>
      <c r="B63" s="11">
        <v>73.5</v>
      </c>
      <c r="C63" s="3" t="s">
        <v>11</v>
      </c>
      <c r="D63" s="44"/>
      <c r="E63" s="31">
        <f t="shared" si="3"/>
        <v>0</v>
      </c>
    </row>
    <row r="64" spans="1:5" x14ac:dyDescent="0.25">
      <c r="A64" s="1" t="s">
        <v>44</v>
      </c>
      <c r="B64" s="11">
        <v>73.5</v>
      </c>
      <c r="C64" s="3" t="s">
        <v>11</v>
      </c>
      <c r="D64" s="44"/>
      <c r="E64" s="31">
        <f t="shared" si="3"/>
        <v>0</v>
      </c>
    </row>
    <row r="65" spans="1:5" x14ac:dyDescent="0.25">
      <c r="A65" s="1" t="s">
        <v>45</v>
      </c>
      <c r="B65" s="11">
        <v>22.6</v>
      </c>
      <c r="C65" s="3" t="s">
        <v>11</v>
      </c>
      <c r="D65" s="44"/>
      <c r="E65" s="31">
        <f t="shared" si="3"/>
        <v>0</v>
      </c>
    </row>
    <row r="66" spans="1:5" x14ac:dyDescent="0.25">
      <c r="A66" s="1" t="s">
        <v>46</v>
      </c>
      <c r="B66" s="4">
        <v>2</v>
      </c>
      <c r="C66" s="3" t="s">
        <v>5</v>
      </c>
      <c r="D66" s="44"/>
      <c r="E66" s="31">
        <f t="shared" si="3"/>
        <v>0</v>
      </c>
    </row>
    <row r="67" spans="1:5" x14ac:dyDescent="0.25">
      <c r="A67" s="1" t="s">
        <v>74</v>
      </c>
      <c r="B67" s="4">
        <v>18</v>
      </c>
      <c r="C67" s="3" t="s">
        <v>5</v>
      </c>
      <c r="D67" s="44"/>
      <c r="E67" s="31">
        <f t="shared" si="3"/>
        <v>0</v>
      </c>
    </row>
    <row r="68" spans="1:5" x14ac:dyDescent="0.25">
      <c r="A68" s="1" t="s">
        <v>47</v>
      </c>
      <c r="B68" s="11">
        <v>74.599999999999994</v>
      </c>
      <c r="C68" s="3" t="s">
        <v>11</v>
      </c>
      <c r="D68" s="44"/>
      <c r="E68" s="31">
        <f t="shared" si="3"/>
        <v>0</v>
      </c>
    </row>
    <row r="69" spans="1:5" x14ac:dyDescent="0.25">
      <c r="A69" s="5" t="s">
        <v>48</v>
      </c>
      <c r="B69" s="12">
        <v>22.6</v>
      </c>
      <c r="C69" s="7" t="s">
        <v>11</v>
      </c>
      <c r="D69" s="45"/>
      <c r="E69" s="32">
        <f t="shared" si="3"/>
        <v>0</v>
      </c>
    </row>
    <row r="70" spans="1:5" s="17" customFormat="1" x14ac:dyDescent="0.25">
      <c r="A70" s="17" t="s">
        <v>64</v>
      </c>
      <c r="C70" s="39"/>
      <c r="D70" s="43"/>
      <c r="E70" s="29">
        <f>SUM(E51:E69)</f>
        <v>0</v>
      </c>
    </row>
    <row r="72" spans="1:5" ht="15.75" customHeight="1" x14ac:dyDescent="0.25">
      <c r="A72" s="9" t="s">
        <v>49</v>
      </c>
      <c r="E72" s="30">
        <f>E14</f>
        <v>0</v>
      </c>
    </row>
    <row r="73" spans="1:5" ht="15.75" customHeight="1" x14ac:dyDescent="0.25">
      <c r="A73" s="9" t="s">
        <v>50</v>
      </c>
      <c r="E73" s="30">
        <f>E19</f>
        <v>0</v>
      </c>
    </row>
    <row r="74" spans="1:5" ht="15.75" customHeight="1" x14ac:dyDescent="0.25">
      <c r="A74" s="9" t="s">
        <v>12</v>
      </c>
      <c r="E74" s="30">
        <f>E35</f>
        <v>0</v>
      </c>
    </row>
    <row r="75" spans="1:5" ht="15.75" customHeight="1" x14ac:dyDescent="0.25">
      <c r="A75" s="9" t="s">
        <v>51</v>
      </c>
      <c r="E75" s="30">
        <f>E48</f>
        <v>0</v>
      </c>
    </row>
    <row r="76" spans="1:5" ht="15.75" customHeight="1" x14ac:dyDescent="0.25">
      <c r="A76" s="18" t="s">
        <v>52</v>
      </c>
      <c r="B76" s="19"/>
      <c r="C76" s="23"/>
      <c r="D76" s="51"/>
      <c r="E76" s="34">
        <f>E70</f>
        <v>0</v>
      </c>
    </row>
    <row r="77" spans="1:5" ht="15.75" customHeight="1" x14ac:dyDescent="0.25">
      <c r="A77" s="9" t="s">
        <v>77</v>
      </c>
      <c r="E77" s="30">
        <f>SUM(E72:E76)</f>
        <v>0</v>
      </c>
    </row>
    <row r="78" spans="1:5" x14ac:dyDescent="0.25">
      <c r="A78" s="13" t="s">
        <v>10</v>
      </c>
      <c r="E78" s="30">
        <f>E77/100*20</f>
        <v>0</v>
      </c>
    </row>
    <row r="79" spans="1:5" x14ac:dyDescent="0.25">
      <c r="A79" s="17" t="s">
        <v>65</v>
      </c>
      <c r="B79" s="17"/>
      <c r="C79" s="39"/>
      <c r="D79" s="43"/>
      <c r="E79" s="29">
        <f>E77+E78</f>
        <v>0</v>
      </c>
    </row>
    <row r="80" spans="1:5" x14ac:dyDescent="0.25">
      <c r="A80" s="42"/>
      <c r="B80" s="42"/>
      <c r="C80" s="42"/>
      <c r="D80" s="52"/>
      <c r="E80" s="42"/>
    </row>
  </sheetData>
  <sheetProtection algorithmName="SHA-512" hashValue="iCHViQfK2vDULOJaUFPI5KEylwDDhrksyVODdOE6iatKn80BOqe/smt5f3OnktmeZ6oBd0QSoRbe/MMFIbv33g==" saltValue="6S9IETx2nWEwENXMvAyGrA==" spinCount="100000" sheet="1" selectLockedCells="1"/>
  <mergeCells count="5"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 výmer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 - OÃı, KoÅ¡eca - 2020.xlsx</dc:title>
  <dc:creator>Misko</dc:creator>
  <cp:lastModifiedBy>host</cp:lastModifiedBy>
  <cp:lastPrinted>2020-04-02T13:51:05Z</cp:lastPrinted>
  <dcterms:created xsi:type="dcterms:W3CDTF">2020-03-24T10:19:52Z</dcterms:created>
  <dcterms:modified xsi:type="dcterms:W3CDTF">2020-04-28T19:23:51Z</dcterms:modified>
</cp:coreProperties>
</file>